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contract'!$A$1:$S$33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<sst xmlns="http://schemas.openxmlformats.org/spreadsheetml/2006/main" count="74" uniqueCount="73">
  <si>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</si>
  <si>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</si>
  <si>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</si>
  <si>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</si>
  <si>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</si>
  <si>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</si>
  <si>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</si>
  <si>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</si>
  <si>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</si>
  <si>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</si>
  <si>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</si>
  <si>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</si>
  <si>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</si>
  <si>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</si>
  <si>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</si>
  <si>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</si>
  <si>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</si>
  <si>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</si>
  <si>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</si>
  <si>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</si>
  <si>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</si>
  <si>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</si>
  <si>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</si>
  <si>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</si>
  <si>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</si>
  <si>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</si>
  <si>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</si>
  <si>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</si>
  <si>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</si>
  <si>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</si>
  <si>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</si>
  <si>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</si>
  <si>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</si>
  <si>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</si>
  <si>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</si>
  <si>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</si>
  <si>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</si>
  <si>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</si>
  <si>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</si>
  <si>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</si>
  <si>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</si>
  <si>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</si>
  <si>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</si>
  <si>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</si>
  <si>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</si>
  <si>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</si>
  <si>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</si>
  <si>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</si>
  <si>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</si>
  <si>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</si>
  <si>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</si>
  <si>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</si>
  <si>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</si>
  <si>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</si>
  <si>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</si>
  <si>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</si>
  <si>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</si>
  <si>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</si>
  <si>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</si>
  <si>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</si>
  <si>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</si>
  <si>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</si>
  <si>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</si>
  <si>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</si>
  <si>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</si>
  <si>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</si>
  <si>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</si>
  <si>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</si>
  <si>
    <t>MARTIE 2024</t>
  </si>
  <si>
    <t>FEBRUARIE 2024 (VALIDAT)</t>
  </si>
  <si>
    <t>APRILIE 2024</t>
  </si>
  <si>
    <t>TOTAL TRIM.II 2024 ACTIVITATE CURENTA</t>
  </si>
  <si>
    <t>TOTAL TRIM.II 2024 CU MONITORIZARE, SARCINA, PREVENTIE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</si>
</sst>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50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9" width="20.28125" style="13" customWidth="1"/>
    <col min="10" max="14" width="22.28125" style="13" customWidth="1"/>
    <col min="15" max="15" width="23.57421875" style="13" customWidth="1"/>
    <col min="16" max="18" width="22.28125" style="13" customWidth="1"/>
    <col min="19" max="19" width="23.57421875" style="13" customWidth="1"/>
    <col min="20" max="20" width="12.00390625" style="13" customWidth="1"/>
    <col min="21" max="22" width="9.140625" style="13" customWidth="1"/>
    <col min="23" max="24" width="12.00390625" style="13" bestFit="1" customWidth="1"/>
    <col min="25" max="25" width="9.140625" style="13" customWidth="1"/>
    <col min="26" max="16384" width="9.140625" style="13" customWidth="1"/>
  </cols>
  <sheetData>
    <row r="1" ht="12.75">
      <c r="A1" s="22"/>
    </row>
    <row r="2" spans="2:18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P2" s="17"/>
      <c r="Q2" s="17"/>
      <c r="R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9" s="5" customFormat="1" ht="99" customHeight="1">
      <c r="A6" s="4" t="s">
        <v>0</v>
      </c>
      <c r="B6" s="12" t="s">
        <v>1</v>
      </c>
      <c r="C6" s="9" t="s">
        <v>32</v>
      </c>
      <c r="D6" s="2" t="s">
        <v>57</v>
      </c>
      <c r="E6" s="2" t="s">
        <v>69</v>
      </c>
      <c r="F6" s="2" t="s">
        <v>58</v>
      </c>
      <c r="G6" s="2" t="s">
        <v>63</v>
      </c>
      <c r="H6" s="2" t="s">
        <v>64</v>
      </c>
      <c r="I6" s="2" t="s">
        <v>68</v>
      </c>
      <c r="J6" s="2" t="s">
        <v>65</v>
      </c>
      <c r="K6" s="2" t="s">
        <v>60</v>
      </c>
      <c r="L6" s="2" t="s">
        <v>70</v>
      </c>
      <c r="M6" s="2" t="s">
        <v>71</v>
      </c>
      <c r="N6" s="2" t="s">
        <v>72</v>
      </c>
      <c r="O6" s="2" t="s">
        <v>67</v>
      </c>
      <c r="P6" s="2" t="s">
        <v>59</v>
      </c>
      <c r="Q6" s="2" t="s">
        <v>62</v>
      </c>
      <c r="R6" s="2" t="s">
        <v>61</v>
      </c>
      <c r="S6" s="2" t="s">
        <v>66</v>
      </c>
    </row>
    <row r="7" spans="1:20" s="5" customFormat="1" ht="49.5" customHeight="1">
      <c r="A7" s="15">
        <v>1</v>
      </c>
      <c r="B7" s="16" t="s">
        <v>6</v>
      </c>
      <c r="C7" s="19" t="s">
        <v>41</v>
      </c>
      <c r="D7" s="20">
        <v>46627.46</v>
      </c>
      <c r="E7" s="20">
        <v>74549.03</v>
      </c>
      <c r="F7" s="20">
        <v>0</v>
      </c>
      <c r="G7" s="20">
        <v>0</v>
      </c>
      <c r="H7" s="20">
        <v>0</v>
      </c>
      <c r="I7" s="20">
        <v>61061.30000000001</v>
      </c>
      <c r="J7" s="20">
        <f aca="true" t="shared" si="0" ref="J7:J32">I7+E7+D7</f>
        <v>182237.79</v>
      </c>
      <c r="K7" s="20">
        <f aca="true" t="shared" si="1" ref="K7:K32">J7+H7+G7+F7</f>
        <v>182237.79</v>
      </c>
      <c r="L7" s="20">
        <v>63058.67</v>
      </c>
      <c r="M7" s="20">
        <f>L7</f>
        <v>63058.67</v>
      </c>
      <c r="N7" s="20">
        <f>M7</f>
        <v>63058.67</v>
      </c>
      <c r="O7" s="20">
        <f>J7+M7</f>
        <v>245296.46000000002</v>
      </c>
      <c r="P7" s="20">
        <f>F7</f>
        <v>0</v>
      </c>
      <c r="Q7" s="20">
        <f>G7</f>
        <v>0</v>
      </c>
      <c r="R7" s="20">
        <f>H7</f>
        <v>0</v>
      </c>
      <c r="S7" s="20">
        <f>O7+P7+Q7+R7</f>
        <v>245296.46000000002</v>
      </c>
      <c r="T7" s="25"/>
    </row>
    <row r="8" spans="1:20" s="21" customFormat="1" ht="49.5" customHeight="1">
      <c r="A8" s="15">
        <v>2</v>
      </c>
      <c r="B8" s="16" t="s">
        <v>47</v>
      </c>
      <c r="C8" s="19" t="s">
        <v>25</v>
      </c>
      <c r="D8" s="20">
        <v>93038.71</v>
      </c>
      <c r="E8" s="20">
        <v>110295.13</v>
      </c>
      <c r="F8" s="20">
        <v>9802.11</v>
      </c>
      <c r="G8" s="20">
        <v>335.23</v>
      </c>
      <c r="H8" s="20">
        <v>89.57</v>
      </c>
      <c r="I8" s="20">
        <v>75694.85</v>
      </c>
      <c r="J8" s="20">
        <f t="shared" si="0"/>
        <v>279028.69</v>
      </c>
      <c r="K8" s="20">
        <f t="shared" si="1"/>
        <v>289255.6</v>
      </c>
      <c r="L8" s="20">
        <v>79964.38</v>
      </c>
      <c r="M8" s="20">
        <f aca="true" t="shared" si="2" ref="M8:N32">L8</f>
        <v>79964.38</v>
      </c>
      <c r="N8" s="20">
        <f t="shared" si="2"/>
        <v>79964.38</v>
      </c>
      <c r="O8" s="20">
        <f aca="true" t="shared" si="3" ref="O8:O32">J8+M8</f>
        <v>358993.07</v>
      </c>
      <c r="P8" s="20">
        <f aca="true" t="shared" si="4" ref="P8:P32">F8</f>
        <v>9802.11</v>
      </c>
      <c r="Q8" s="20">
        <f aca="true" t="shared" si="5" ref="Q8:Q32">G8</f>
        <v>335.23</v>
      </c>
      <c r="R8" s="20">
        <f aca="true" t="shared" si="6" ref="R8:R32">H8</f>
        <v>89.57</v>
      </c>
      <c r="S8" s="20">
        <f aca="true" t="shared" si="7" ref="S8:S32">O8+P8+Q8+R8</f>
        <v>369219.98</v>
      </c>
      <c r="T8" s="25"/>
    </row>
    <row r="9" spans="1:20" s="21" customFormat="1" ht="49.5" customHeight="1">
      <c r="A9" s="15">
        <v>2</v>
      </c>
      <c r="B9" s="16" t="s">
        <v>55</v>
      </c>
      <c r="C9" s="19" t="s">
        <v>25</v>
      </c>
      <c r="D9" s="20">
        <v>89639.91</v>
      </c>
      <c r="E9" s="20">
        <v>106273.59</v>
      </c>
      <c r="F9" s="20">
        <v>382.49</v>
      </c>
      <c r="G9" s="20">
        <v>507.85</v>
      </c>
      <c r="H9" s="20">
        <v>184.09</v>
      </c>
      <c r="I9" s="20">
        <v>72939.56999999999</v>
      </c>
      <c r="J9" s="20">
        <f t="shared" si="0"/>
        <v>268853.06999999995</v>
      </c>
      <c r="K9" s="20">
        <f t="shared" si="1"/>
        <v>269927.49999999994</v>
      </c>
      <c r="L9" s="20">
        <v>77044.69</v>
      </c>
      <c r="M9" s="20">
        <f t="shared" si="2"/>
        <v>77044.69</v>
      </c>
      <c r="N9" s="20">
        <f t="shared" si="2"/>
        <v>77044.69</v>
      </c>
      <c r="O9" s="20">
        <f t="shared" si="3"/>
        <v>345897.75999999995</v>
      </c>
      <c r="P9" s="20">
        <f t="shared" si="4"/>
        <v>382.49</v>
      </c>
      <c r="Q9" s="20">
        <f t="shared" si="5"/>
        <v>507.85</v>
      </c>
      <c r="R9" s="20">
        <f t="shared" si="6"/>
        <v>184.09</v>
      </c>
      <c r="S9" s="20">
        <f t="shared" si="7"/>
        <v>346972.18999999994</v>
      </c>
      <c r="T9" s="25"/>
    </row>
    <row r="10" spans="1:20" s="21" customFormat="1" ht="45" customHeight="1">
      <c r="A10" s="15">
        <v>3</v>
      </c>
      <c r="B10" s="16" t="s">
        <v>4</v>
      </c>
      <c r="C10" s="19" t="s">
        <v>35</v>
      </c>
      <c r="D10" s="20">
        <v>106573.78</v>
      </c>
      <c r="E10" s="20">
        <v>126339.9</v>
      </c>
      <c r="F10" s="20">
        <v>3869.18</v>
      </c>
      <c r="G10" s="20">
        <v>0</v>
      </c>
      <c r="H10" s="20">
        <v>172.47</v>
      </c>
      <c r="I10" s="20">
        <v>86705.04</v>
      </c>
      <c r="J10" s="20">
        <f t="shared" si="0"/>
        <v>319618.72</v>
      </c>
      <c r="K10" s="20">
        <f t="shared" si="1"/>
        <v>323660.36999999994</v>
      </c>
      <c r="L10" s="20">
        <v>91608.92</v>
      </c>
      <c r="M10" s="20">
        <f t="shared" si="2"/>
        <v>91608.92</v>
      </c>
      <c r="N10" s="20">
        <f t="shared" si="2"/>
        <v>91608.92</v>
      </c>
      <c r="O10" s="20">
        <f t="shared" si="3"/>
        <v>411227.63999999996</v>
      </c>
      <c r="P10" s="20">
        <f t="shared" si="4"/>
        <v>3869.18</v>
      </c>
      <c r="Q10" s="20">
        <f t="shared" si="5"/>
        <v>0</v>
      </c>
      <c r="R10" s="20">
        <f t="shared" si="6"/>
        <v>172.47</v>
      </c>
      <c r="S10" s="20">
        <f t="shared" si="7"/>
        <v>415269.2899999999</v>
      </c>
      <c r="T10" s="25"/>
    </row>
    <row r="11" spans="1:20" s="21" customFormat="1" ht="39.75" customHeight="1">
      <c r="A11" s="15">
        <v>4</v>
      </c>
      <c r="B11" s="16" t="s">
        <v>9</v>
      </c>
      <c r="C11" s="19" t="s">
        <v>54</v>
      </c>
      <c r="D11" s="20">
        <v>70703.58</v>
      </c>
      <c r="E11" s="20">
        <v>83833.64</v>
      </c>
      <c r="F11" s="20">
        <v>1329.77</v>
      </c>
      <c r="G11" s="20">
        <v>0</v>
      </c>
      <c r="H11" s="20">
        <v>0</v>
      </c>
      <c r="I11" s="20">
        <v>57544.44</v>
      </c>
      <c r="J11" s="20">
        <f t="shared" si="0"/>
        <v>212081.66000000003</v>
      </c>
      <c r="K11" s="20">
        <f t="shared" si="1"/>
        <v>213411.43000000002</v>
      </c>
      <c r="L11" s="20">
        <v>63186.89</v>
      </c>
      <c r="M11" s="20">
        <f t="shared" si="2"/>
        <v>63186.89</v>
      </c>
      <c r="N11" s="20">
        <f t="shared" si="2"/>
        <v>63186.89</v>
      </c>
      <c r="O11" s="20">
        <f t="shared" si="3"/>
        <v>275268.55000000005</v>
      </c>
      <c r="P11" s="20">
        <f t="shared" si="4"/>
        <v>1329.77</v>
      </c>
      <c r="Q11" s="20">
        <f t="shared" si="5"/>
        <v>0</v>
      </c>
      <c r="R11" s="20">
        <f t="shared" si="6"/>
        <v>0</v>
      </c>
      <c r="S11" s="20">
        <f t="shared" si="7"/>
        <v>276598.32000000007</v>
      </c>
      <c r="T11" s="25"/>
    </row>
    <row r="12" spans="1:20" s="21" customFormat="1" ht="39.75" customHeight="1">
      <c r="A12" s="15">
        <v>5</v>
      </c>
      <c r="B12" s="16" t="s">
        <v>16</v>
      </c>
      <c r="C12" s="19" t="s">
        <v>37</v>
      </c>
      <c r="D12" s="20">
        <v>69687.9</v>
      </c>
      <c r="E12" s="20">
        <v>89114.17</v>
      </c>
      <c r="F12" s="20">
        <v>0</v>
      </c>
      <c r="G12" s="20">
        <v>0</v>
      </c>
      <c r="H12" s="20">
        <v>0</v>
      </c>
      <c r="I12" s="20">
        <v>59295.780000000006</v>
      </c>
      <c r="J12" s="20">
        <f t="shared" si="0"/>
        <v>218097.85</v>
      </c>
      <c r="K12" s="20">
        <f t="shared" si="1"/>
        <v>218097.85</v>
      </c>
      <c r="L12" s="20">
        <v>62627.64</v>
      </c>
      <c r="M12" s="20">
        <f t="shared" si="2"/>
        <v>62627.64</v>
      </c>
      <c r="N12" s="20">
        <f t="shared" si="2"/>
        <v>62627.64</v>
      </c>
      <c r="O12" s="20">
        <f t="shared" si="3"/>
        <v>280725.49</v>
      </c>
      <c r="P12" s="20">
        <f t="shared" si="4"/>
        <v>0</v>
      </c>
      <c r="Q12" s="20">
        <f t="shared" si="5"/>
        <v>0</v>
      </c>
      <c r="R12" s="20">
        <f t="shared" si="6"/>
        <v>0</v>
      </c>
      <c r="S12" s="20">
        <f t="shared" si="7"/>
        <v>280725.49</v>
      </c>
      <c r="T12" s="25"/>
    </row>
    <row r="13" spans="1:20" s="21" customFormat="1" ht="39.75" customHeight="1">
      <c r="A13" s="15">
        <v>6</v>
      </c>
      <c r="B13" s="16" t="s">
        <v>48</v>
      </c>
      <c r="C13" s="19" t="s">
        <v>49</v>
      </c>
      <c r="D13" s="20">
        <v>98505.63</v>
      </c>
      <c r="E13" s="20">
        <v>116801.97</v>
      </c>
      <c r="F13" s="20">
        <v>12969.75</v>
      </c>
      <c r="G13" s="20">
        <v>2654.43</v>
      </c>
      <c r="H13" s="20">
        <v>0</v>
      </c>
      <c r="I13" s="20">
        <v>80524.29</v>
      </c>
      <c r="J13" s="20">
        <f t="shared" si="0"/>
        <v>295831.89</v>
      </c>
      <c r="K13" s="20">
        <f t="shared" si="1"/>
        <v>311456.07</v>
      </c>
      <c r="L13" s="20">
        <v>85067.73</v>
      </c>
      <c r="M13" s="20">
        <f t="shared" si="2"/>
        <v>85067.73</v>
      </c>
      <c r="N13" s="20">
        <f t="shared" si="2"/>
        <v>85067.73</v>
      </c>
      <c r="O13" s="20">
        <f t="shared" si="3"/>
        <v>380899.62</v>
      </c>
      <c r="P13" s="20">
        <f t="shared" si="4"/>
        <v>12969.75</v>
      </c>
      <c r="Q13" s="20">
        <f t="shared" si="5"/>
        <v>2654.43</v>
      </c>
      <c r="R13" s="20">
        <f t="shared" si="6"/>
        <v>0</v>
      </c>
      <c r="S13" s="20">
        <f t="shared" si="7"/>
        <v>396523.8</v>
      </c>
      <c r="T13" s="25"/>
    </row>
    <row r="14" spans="1:20" s="21" customFormat="1" ht="39.75" customHeight="1">
      <c r="A14" s="15">
        <v>7</v>
      </c>
      <c r="B14" s="16" t="s">
        <v>7</v>
      </c>
      <c r="C14" s="19" t="s">
        <v>34</v>
      </c>
      <c r="D14" s="20">
        <v>118967.84</v>
      </c>
      <c r="E14" s="20">
        <v>141035.35</v>
      </c>
      <c r="F14" s="20">
        <v>30260.1</v>
      </c>
      <c r="G14" s="20">
        <v>8291.05</v>
      </c>
      <c r="H14" s="20">
        <v>251.01</v>
      </c>
      <c r="I14" s="20">
        <v>96792.92</v>
      </c>
      <c r="J14" s="20">
        <f t="shared" si="0"/>
        <v>356796.11</v>
      </c>
      <c r="K14" s="20">
        <f t="shared" si="1"/>
        <v>395598.26999999996</v>
      </c>
      <c r="L14" s="20">
        <v>102248.73</v>
      </c>
      <c r="M14" s="20">
        <f t="shared" si="2"/>
        <v>102248.73</v>
      </c>
      <c r="N14" s="20">
        <f t="shared" si="2"/>
        <v>102248.73</v>
      </c>
      <c r="O14" s="20">
        <f t="shared" si="3"/>
        <v>459044.83999999997</v>
      </c>
      <c r="P14" s="20">
        <f t="shared" si="4"/>
        <v>30260.1</v>
      </c>
      <c r="Q14" s="20">
        <f t="shared" si="5"/>
        <v>8291.05</v>
      </c>
      <c r="R14" s="20">
        <f t="shared" si="6"/>
        <v>251.01</v>
      </c>
      <c r="S14" s="20">
        <f t="shared" si="7"/>
        <v>497846.99999999994</v>
      </c>
      <c r="T14" s="25"/>
    </row>
    <row r="15" spans="1:20" s="21" customFormat="1" ht="48.75" customHeight="1">
      <c r="A15" s="15">
        <v>8</v>
      </c>
      <c r="B15" s="16" t="s">
        <v>14</v>
      </c>
      <c r="C15" s="19" t="s">
        <v>46</v>
      </c>
      <c r="D15" s="20">
        <v>68516.94</v>
      </c>
      <c r="E15" s="20">
        <v>81264.64</v>
      </c>
      <c r="F15" s="20">
        <v>0</v>
      </c>
      <c r="G15" s="20">
        <v>0</v>
      </c>
      <c r="H15" s="20">
        <v>0</v>
      </c>
      <c r="I15" s="20">
        <v>55775.77</v>
      </c>
      <c r="J15" s="20">
        <f t="shared" si="0"/>
        <v>205557.35</v>
      </c>
      <c r="K15" s="20">
        <f t="shared" si="1"/>
        <v>205557.35</v>
      </c>
      <c r="L15" s="20">
        <v>58898.39</v>
      </c>
      <c r="M15" s="20">
        <f t="shared" si="2"/>
        <v>58898.39</v>
      </c>
      <c r="N15" s="20">
        <f t="shared" si="2"/>
        <v>58898.39</v>
      </c>
      <c r="O15" s="20">
        <f t="shared" si="3"/>
        <v>264455.74</v>
      </c>
      <c r="P15" s="20">
        <f t="shared" si="4"/>
        <v>0</v>
      </c>
      <c r="Q15" s="20">
        <f t="shared" si="5"/>
        <v>0</v>
      </c>
      <c r="R15" s="20">
        <f t="shared" si="6"/>
        <v>0</v>
      </c>
      <c r="S15" s="20">
        <f t="shared" si="7"/>
        <v>264455.74</v>
      </c>
      <c r="T15" s="25"/>
    </row>
    <row r="16" spans="1:20" s="21" customFormat="1" ht="39.75" customHeight="1">
      <c r="A16" s="15">
        <v>9</v>
      </c>
      <c r="B16" s="16" t="s">
        <v>10</v>
      </c>
      <c r="C16" s="19" t="s">
        <v>40</v>
      </c>
      <c r="D16" s="20">
        <v>138721.85</v>
      </c>
      <c r="E16" s="20">
        <v>164459.4</v>
      </c>
      <c r="F16" s="20">
        <v>5396.62</v>
      </c>
      <c r="G16" s="20">
        <v>0</v>
      </c>
      <c r="H16" s="20">
        <v>0</v>
      </c>
      <c r="I16" s="20">
        <v>112869.98</v>
      </c>
      <c r="J16" s="20">
        <f t="shared" si="0"/>
        <v>416051.23</v>
      </c>
      <c r="K16" s="20">
        <f t="shared" si="1"/>
        <v>421447.85</v>
      </c>
      <c r="L16" s="20">
        <v>119263.35</v>
      </c>
      <c r="M16" s="20">
        <f t="shared" si="2"/>
        <v>119263.35</v>
      </c>
      <c r="N16" s="20">
        <f t="shared" si="2"/>
        <v>119263.35</v>
      </c>
      <c r="O16" s="20">
        <f t="shared" si="3"/>
        <v>535314.58</v>
      </c>
      <c r="P16" s="20">
        <f t="shared" si="4"/>
        <v>5396.62</v>
      </c>
      <c r="Q16" s="20">
        <f t="shared" si="5"/>
        <v>0</v>
      </c>
      <c r="R16" s="20">
        <f t="shared" si="6"/>
        <v>0</v>
      </c>
      <c r="S16" s="20">
        <f t="shared" si="7"/>
        <v>540711.2</v>
      </c>
      <c r="T16" s="25"/>
    </row>
    <row r="17" spans="1:20" s="21" customFormat="1" ht="39.75" customHeight="1">
      <c r="A17" s="15">
        <v>10</v>
      </c>
      <c r="B17" s="16" t="s">
        <v>2</v>
      </c>
      <c r="C17" s="19" t="s">
        <v>43</v>
      </c>
      <c r="D17" s="20">
        <v>197584.19</v>
      </c>
      <c r="E17" s="20">
        <v>235260.86</v>
      </c>
      <c r="F17" s="20">
        <v>55962.81</v>
      </c>
      <c r="G17" s="20">
        <v>23592.39</v>
      </c>
      <c r="H17" s="20">
        <v>933.93</v>
      </c>
      <c r="I17" s="20">
        <v>161524.56</v>
      </c>
      <c r="J17" s="20">
        <f t="shared" si="0"/>
        <v>594369.61</v>
      </c>
      <c r="K17" s="20">
        <f t="shared" si="1"/>
        <v>674858.74</v>
      </c>
      <c r="L17" s="20">
        <v>170326.1</v>
      </c>
      <c r="M17" s="20">
        <f t="shared" si="2"/>
        <v>170326.1</v>
      </c>
      <c r="N17" s="20">
        <f t="shared" si="2"/>
        <v>170326.1</v>
      </c>
      <c r="O17" s="20">
        <f t="shared" si="3"/>
        <v>764695.71</v>
      </c>
      <c r="P17" s="20">
        <f t="shared" si="4"/>
        <v>55962.81</v>
      </c>
      <c r="Q17" s="20">
        <f t="shared" si="5"/>
        <v>23592.39</v>
      </c>
      <c r="R17" s="20">
        <f t="shared" si="6"/>
        <v>933.93</v>
      </c>
      <c r="S17" s="20">
        <f t="shared" si="7"/>
        <v>845184.8400000001</v>
      </c>
      <c r="T17" s="25"/>
    </row>
    <row r="18" spans="1:20" s="21" customFormat="1" ht="39.75" customHeight="1">
      <c r="A18" s="15">
        <v>11</v>
      </c>
      <c r="B18" s="16" t="s">
        <v>50</v>
      </c>
      <c r="C18" s="19" t="s">
        <v>51</v>
      </c>
      <c r="D18" s="20">
        <v>61131.92</v>
      </c>
      <c r="E18" s="20">
        <v>68026.32</v>
      </c>
      <c r="F18" s="20">
        <v>0</v>
      </c>
      <c r="G18" s="20">
        <v>0</v>
      </c>
      <c r="H18" s="20">
        <v>0</v>
      </c>
      <c r="I18" s="20">
        <v>54441.76999999999</v>
      </c>
      <c r="J18" s="20">
        <f t="shared" si="0"/>
        <v>183600.01</v>
      </c>
      <c r="K18" s="20">
        <f t="shared" si="1"/>
        <v>183600.01</v>
      </c>
      <c r="L18" s="20">
        <v>56735.77</v>
      </c>
      <c r="M18" s="20">
        <f t="shared" si="2"/>
        <v>56735.77</v>
      </c>
      <c r="N18" s="20">
        <f t="shared" si="2"/>
        <v>56735.77</v>
      </c>
      <c r="O18" s="20">
        <f t="shared" si="3"/>
        <v>240335.78</v>
      </c>
      <c r="P18" s="20">
        <f t="shared" si="4"/>
        <v>0</v>
      </c>
      <c r="Q18" s="20">
        <f t="shared" si="5"/>
        <v>0</v>
      </c>
      <c r="R18" s="20">
        <f t="shared" si="6"/>
        <v>0</v>
      </c>
      <c r="S18" s="27">
        <f t="shared" si="7"/>
        <v>240335.78</v>
      </c>
      <c r="T18" s="25"/>
    </row>
    <row r="19" spans="1:20" s="21" customFormat="1" ht="39.75" customHeight="1">
      <c r="A19" s="15">
        <v>12</v>
      </c>
      <c r="B19" s="16" t="s">
        <v>18</v>
      </c>
      <c r="C19" s="19" t="s">
        <v>44</v>
      </c>
      <c r="D19" s="20">
        <v>105304.47</v>
      </c>
      <c r="E19" s="20">
        <v>124897.79</v>
      </c>
      <c r="F19" s="20">
        <v>0</v>
      </c>
      <c r="G19" s="20">
        <v>0</v>
      </c>
      <c r="H19" s="20">
        <v>0</v>
      </c>
      <c r="I19" s="20">
        <v>85558.29000000001</v>
      </c>
      <c r="J19" s="20">
        <f t="shared" si="0"/>
        <v>315760.55000000005</v>
      </c>
      <c r="K19" s="20">
        <f t="shared" si="1"/>
        <v>315760.55000000005</v>
      </c>
      <c r="L19" s="20">
        <v>90355.99</v>
      </c>
      <c r="M19" s="20">
        <f t="shared" si="2"/>
        <v>90355.99</v>
      </c>
      <c r="N19" s="20">
        <f t="shared" si="2"/>
        <v>90355.99</v>
      </c>
      <c r="O19" s="20">
        <f t="shared" si="3"/>
        <v>406116.54000000004</v>
      </c>
      <c r="P19" s="20">
        <f t="shared" si="4"/>
        <v>0</v>
      </c>
      <c r="Q19" s="20">
        <f t="shared" si="5"/>
        <v>0</v>
      </c>
      <c r="R19" s="20">
        <f t="shared" si="6"/>
        <v>0</v>
      </c>
      <c r="S19" s="27">
        <f t="shared" si="7"/>
        <v>406116.54000000004</v>
      </c>
      <c r="T19" s="25"/>
    </row>
    <row r="20" spans="1:20" s="21" customFormat="1" ht="39.75" customHeight="1">
      <c r="A20" s="15">
        <v>13</v>
      </c>
      <c r="B20" s="16" t="s">
        <v>17</v>
      </c>
      <c r="C20" s="19" t="s">
        <v>33</v>
      </c>
      <c r="D20" s="20">
        <v>70590.02</v>
      </c>
      <c r="E20" s="20">
        <v>90088.33</v>
      </c>
      <c r="F20" s="20">
        <v>0</v>
      </c>
      <c r="G20" s="20">
        <v>0</v>
      </c>
      <c r="H20" s="20">
        <v>0</v>
      </c>
      <c r="I20" s="20">
        <v>69705.04</v>
      </c>
      <c r="J20" s="20">
        <f t="shared" si="0"/>
        <v>230383.39</v>
      </c>
      <c r="K20" s="20">
        <f t="shared" si="1"/>
        <v>230383.39</v>
      </c>
      <c r="L20" s="20">
        <v>74072.24</v>
      </c>
      <c r="M20" s="20">
        <f t="shared" si="2"/>
        <v>74072.24</v>
      </c>
      <c r="N20" s="20">
        <f t="shared" si="2"/>
        <v>74072.24</v>
      </c>
      <c r="O20" s="20">
        <f t="shared" si="3"/>
        <v>304455.63</v>
      </c>
      <c r="P20" s="20">
        <f t="shared" si="4"/>
        <v>0</v>
      </c>
      <c r="Q20" s="20">
        <f t="shared" si="5"/>
        <v>0</v>
      </c>
      <c r="R20" s="20">
        <f t="shared" si="6"/>
        <v>0</v>
      </c>
      <c r="S20" s="27">
        <f t="shared" si="7"/>
        <v>304455.63</v>
      </c>
      <c r="T20" s="25"/>
    </row>
    <row r="21" spans="1:20" s="21" customFormat="1" ht="39.75" customHeight="1">
      <c r="A21" s="15">
        <v>14</v>
      </c>
      <c r="B21" s="16" t="s">
        <v>5</v>
      </c>
      <c r="C21" s="19" t="s">
        <v>36</v>
      </c>
      <c r="D21" s="20">
        <v>73036.52</v>
      </c>
      <c r="E21" s="20">
        <v>86592.1</v>
      </c>
      <c r="F21" s="20">
        <v>656.66</v>
      </c>
      <c r="G21" s="20">
        <v>0</v>
      </c>
      <c r="H21" s="20">
        <v>225.53</v>
      </c>
      <c r="I21" s="20">
        <v>59433.72</v>
      </c>
      <c r="J21" s="20">
        <f t="shared" si="0"/>
        <v>219062.34000000003</v>
      </c>
      <c r="K21" s="20">
        <f t="shared" si="1"/>
        <v>219944.53000000003</v>
      </c>
      <c r="L21" s="20">
        <v>62766.83</v>
      </c>
      <c r="M21" s="20">
        <f t="shared" si="2"/>
        <v>62766.83</v>
      </c>
      <c r="N21" s="20">
        <f t="shared" si="2"/>
        <v>62766.83</v>
      </c>
      <c r="O21" s="20">
        <f t="shared" si="3"/>
        <v>281829.17000000004</v>
      </c>
      <c r="P21" s="20">
        <f t="shared" si="4"/>
        <v>656.66</v>
      </c>
      <c r="Q21" s="20">
        <f t="shared" si="5"/>
        <v>0</v>
      </c>
      <c r="R21" s="20">
        <f t="shared" si="6"/>
        <v>225.53</v>
      </c>
      <c r="S21" s="27">
        <f t="shared" si="7"/>
        <v>282711.36000000004</v>
      </c>
      <c r="T21" s="25"/>
    </row>
    <row r="22" spans="1:20" s="21" customFormat="1" ht="39.75" customHeight="1">
      <c r="A22" s="15">
        <v>15</v>
      </c>
      <c r="B22" s="16" t="s">
        <v>12</v>
      </c>
      <c r="C22" s="19" t="s">
        <v>31</v>
      </c>
      <c r="D22" s="20">
        <v>37558.98</v>
      </c>
      <c r="E22" s="20">
        <v>78643.35</v>
      </c>
      <c r="F22" s="20">
        <v>0</v>
      </c>
      <c r="G22" s="20">
        <v>0</v>
      </c>
      <c r="H22" s="20">
        <v>0</v>
      </c>
      <c r="I22" s="20">
        <v>67307.31999999999</v>
      </c>
      <c r="J22" s="20">
        <f t="shared" si="0"/>
        <v>183509.65</v>
      </c>
      <c r="K22" s="20">
        <f t="shared" si="1"/>
        <v>183509.65</v>
      </c>
      <c r="L22" s="20">
        <v>67878.76</v>
      </c>
      <c r="M22" s="20">
        <f t="shared" si="2"/>
        <v>67878.76</v>
      </c>
      <c r="N22" s="20">
        <f t="shared" si="2"/>
        <v>67878.76</v>
      </c>
      <c r="O22" s="20">
        <f t="shared" si="3"/>
        <v>251388.40999999997</v>
      </c>
      <c r="P22" s="20">
        <f t="shared" si="4"/>
        <v>0</v>
      </c>
      <c r="Q22" s="20">
        <f t="shared" si="5"/>
        <v>0</v>
      </c>
      <c r="R22" s="20">
        <f t="shared" si="6"/>
        <v>0</v>
      </c>
      <c r="S22" s="27">
        <f t="shared" si="7"/>
        <v>251388.40999999997</v>
      </c>
      <c r="T22" s="25"/>
    </row>
    <row r="23" spans="1:20" s="21" customFormat="1" ht="39.75" customHeight="1">
      <c r="A23" s="15">
        <v>16</v>
      </c>
      <c r="B23" s="16" t="s">
        <v>13</v>
      </c>
      <c r="C23" s="19" t="s">
        <v>26</v>
      </c>
      <c r="D23" s="20">
        <v>101401.18</v>
      </c>
      <c r="E23" s="20">
        <v>120669.94</v>
      </c>
      <c r="F23" s="20">
        <v>54237.26</v>
      </c>
      <c r="G23" s="20">
        <v>8912.11</v>
      </c>
      <c r="H23" s="20">
        <v>1045.53</v>
      </c>
      <c r="I23" s="20">
        <v>83208.56999999999</v>
      </c>
      <c r="J23" s="20">
        <f t="shared" si="0"/>
        <v>305279.69</v>
      </c>
      <c r="K23" s="20">
        <f t="shared" si="1"/>
        <v>369474.59</v>
      </c>
      <c r="L23" s="20">
        <v>87909.63</v>
      </c>
      <c r="M23" s="20">
        <f t="shared" si="2"/>
        <v>87909.63</v>
      </c>
      <c r="N23" s="20">
        <f t="shared" si="2"/>
        <v>87909.63</v>
      </c>
      <c r="O23" s="20">
        <f t="shared" si="3"/>
        <v>393189.32</v>
      </c>
      <c r="P23" s="20">
        <f t="shared" si="4"/>
        <v>54237.26</v>
      </c>
      <c r="Q23" s="20">
        <f t="shared" si="5"/>
        <v>8912.11</v>
      </c>
      <c r="R23" s="20">
        <f t="shared" si="6"/>
        <v>1045.53</v>
      </c>
      <c r="S23" s="27">
        <f t="shared" si="7"/>
        <v>457384.22000000003</v>
      </c>
      <c r="T23" s="25"/>
    </row>
    <row r="24" spans="1:20" s="21" customFormat="1" ht="39.75" customHeight="1">
      <c r="A24" s="15">
        <v>17</v>
      </c>
      <c r="B24" s="16" t="s">
        <v>19</v>
      </c>
      <c r="C24" s="19" t="s">
        <v>45</v>
      </c>
      <c r="D24" s="20">
        <v>85480.99</v>
      </c>
      <c r="E24" s="20">
        <v>94900.17</v>
      </c>
      <c r="F24" s="20">
        <v>0</v>
      </c>
      <c r="G24" s="20">
        <v>0</v>
      </c>
      <c r="H24" s="20">
        <v>0</v>
      </c>
      <c r="I24" s="20">
        <v>73605.65</v>
      </c>
      <c r="J24" s="20">
        <f t="shared" si="0"/>
        <v>253986.81</v>
      </c>
      <c r="K24" s="20">
        <f t="shared" si="1"/>
        <v>253986.81</v>
      </c>
      <c r="L24" s="20">
        <v>78029.53</v>
      </c>
      <c r="M24" s="20">
        <f t="shared" si="2"/>
        <v>78029.53</v>
      </c>
      <c r="N24" s="20">
        <f t="shared" si="2"/>
        <v>78029.53</v>
      </c>
      <c r="O24" s="20">
        <f t="shared" si="3"/>
        <v>332016.33999999997</v>
      </c>
      <c r="P24" s="20">
        <f t="shared" si="4"/>
        <v>0</v>
      </c>
      <c r="Q24" s="20">
        <f t="shared" si="5"/>
        <v>0</v>
      </c>
      <c r="R24" s="20">
        <f t="shared" si="6"/>
        <v>0</v>
      </c>
      <c r="S24" s="27">
        <f t="shared" si="7"/>
        <v>332016.33999999997</v>
      </c>
      <c r="T24" s="25"/>
    </row>
    <row r="25" spans="1:20" s="21" customFormat="1" ht="39.75" customHeight="1">
      <c r="A25" s="15">
        <v>18</v>
      </c>
      <c r="B25" s="16" t="s">
        <v>3</v>
      </c>
      <c r="C25" s="19" t="s">
        <v>42</v>
      </c>
      <c r="D25" s="20">
        <v>68927.23</v>
      </c>
      <c r="E25" s="20">
        <v>85488.75</v>
      </c>
      <c r="F25" s="20">
        <v>0</v>
      </c>
      <c r="G25" s="20">
        <v>0</v>
      </c>
      <c r="H25" s="20">
        <v>0</v>
      </c>
      <c r="I25" s="20">
        <v>57574.72</v>
      </c>
      <c r="J25" s="20">
        <f t="shared" si="0"/>
        <v>211990.7</v>
      </c>
      <c r="K25" s="20">
        <f t="shared" si="1"/>
        <v>211990.7</v>
      </c>
      <c r="L25" s="20">
        <v>60831.4</v>
      </c>
      <c r="M25" s="20">
        <f t="shared" si="2"/>
        <v>60831.4</v>
      </c>
      <c r="N25" s="20">
        <f t="shared" si="2"/>
        <v>60831.4</v>
      </c>
      <c r="O25" s="20">
        <f t="shared" si="3"/>
        <v>272822.10000000003</v>
      </c>
      <c r="P25" s="20">
        <f t="shared" si="4"/>
        <v>0</v>
      </c>
      <c r="Q25" s="20">
        <f t="shared" si="5"/>
        <v>0</v>
      </c>
      <c r="R25" s="20">
        <f t="shared" si="6"/>
        <v>0</v>
      </c>
      <c r="S25" s="27">
        <f t="shared" si="7"/>
        <v>272822.10000000003</v>
      </c>
      <c r="T25" s="25"/>
    </row>
    <row r="26" spans="1:20" s="21" customFormat="1" ht="39.75" customHeight="1">
      <c r="A26" s="15">
        <v>19</v>
      </c>
      <c r="B26" s="16" t="s">
        <v>15</v>
      </c>
      <c r="C26" s="19" t="s">
        <v>38</v>
      </c>
      <c r="D26" s="20">
        <v>103862.46</v>
      </c>
      <c r="E26" s="20">
        <v>118874.15</v>
      </c>
      <c r="F26" s="20">
        <v>0</v>
      </c>
      <c r="G26" s="20">
        <v>0</v>
      </c>
      <c r="H26" s="20">
        <v>0</v>
      </c>
      <c r="I26" s="20">
        <v>92131.9</v>
      </c>
      <c r="J26" s="20">
        <f t="shared" si="0"/>
        <v>314868.51</v>
      </c>
      <c r="K26" s="20">
        <f t="shared" si="1"/>
        <v>314868.51</v>
      </c>
      <c r="L26" s="20">
        <v>97785.46</v>
      </c>
      <c r="M26" s="20">
        <f t="shared" si="2"/>
        <v>97785.46</v>
      </c>
      <c r="N26" s="20">
        <f t="shared" si="2"/>
        <v>97785.46</v>
      </c>
      <c r="O26" s="20">
        <f t="shared" si="3"/>
        <v>412653.97000000003</v>
      </c>
      <c r="P26" s="20">
        <f t="shared" si="4"/>
        <v>0</v>
      </c>
      <c r="Q26" s="20">
        <f t="shared" si="5"/>
        <v>0</v>
      </c>
      <c r="R26" s="20">
        <f t="shared" si="6"/>
        <v>0</v>
      </c>
      <c r="S26" s="20">
        <f t="shared" si="7"/>
        <v>412653.97000000003</v>
      </c>
      <c r="T26" s="25"/>
    </row>
    <row r="27" spans="1:20" s="21" customFormat="1" ht="39.75" customHeight="1">
      <c r="A27" s="15">
        <v>20</v>
      </c>
      <c r="B27" s="16" t="s">
        <v>20</v>
      </c>
      <c r="C27" s="19" t="s">
        <v>29</v>
      </c>
      <c r="D27" s="20">
        <v>199015.84</v>
      </c>
      <c r="E27" s="20">
        <v>235912.25</v>
      </c>
      <c r="F27" s="20">
        <v>2052.12</v>
      </c>
      <c r="G27" s="20">
        <v>0</v>
      </c>
      <c r="H27" s="20">
        <v>674.64</v>
      </c>
      <c r="I27" s="20">
        <v>161891.66</v>
      </c>
      <c r="J27" s="20">
        <f t="shared" si="0"/>
        <v>596819.75</v>
      </c>
      <c r="K27" s="20">
        <f t="shared" si="1"/>
        <v>599546.51</v>
      </c>
      <c r="L27" s="20">
        <v>171096.85</v>
      </c>
      <c r="M27" s="20">
        <f t="shared" si="2"/>
        <v>171096.85</v>
      </c>
      <c r="N27" s="20">
        <f t="shared" si="2"/>
        <v>171096.85</v>
      </c>
      <c r="O27" s="20">
        <f t="shared" si="3"/>
        <v>767916.6</v>
      </c>
      <c r="P27" s="20">
        <f t="shared" si="4"/>
        <v>2052.12</v>
      </c>
      <c r="Q27" s="20">
        <f t="shared" si="5"/>
        <v>0</v>
      </c>
      <c r="R27" s="20">
        <f t="shared" si="6"/>
        <v>674.64</v>
      </c>
      <c r="S27" s="20">
        <f t="shared" si="7"/>
        <v>770643.36</v>
      </c>
      <c r="T27" s="25"/>
    </row>
    <row r="28" spans="1:20" s="21" customFormat="1" ht="39.75" customHeight="1">
      <c r="A28" s="15">
        <v>21</v>
      </c>
      <c r="B28" s="26" t="s">
        <v>21</v>
      </c>
      <c r="C28" s="19" t="s">
        <v>30</v>
      </c>
      <c r="D28" s="20">
        <v>45297.55</v>
      </c>
      <c r="E28" s="20">
        <v>62648.44</v>
      </c>
      <c r="F28" s="20">
        <v>0</v>
      </c>
      <c r="G28" s="20">
        <v>0</v>
      </c>
      <c r="H28" s="20">
        <v>0</v>
      </c>
      <c r="I28" s="20">
        <v>53709.03</v>
      </c>
      <c r="J28" s="20">
        <f t="shared" si="0"/>
        <v>161655.02000000002</v>
      </c>
      <c r="K28" s="20">
        <f t="shared" si="1"/>
        <v>161655.02000000002</v>
      </c>
      <c r="L28" s="20">
        <v>59265.55</v>
      </c>
      <c r="M28" s="20">
        <f t="shared" si="2"/>
        <v>59265.55</v>
      </c>
      <c r="N28" s="20">
        <f t="shared" si="2"/>
        <v>59265.55</v>
      </c>
      <c r="O28" s="20">
        <f t="shared" si="3"/>
        <v>220920.57</v>
      </c>
      <c r="P28" s="20">
        <f t="shared" si="4"/>
        <v>0</v>
      </c>
      <c r="Q28" s="20">
        <f t="shared" si="5"/>
        <v>0</v>
      </c>
      <c r="R28" s="20">
        <f t="shared" si="6"/>
        <v>0</v>
      </c>
      <c r="S28" s="20">
        <f t="shared" si="7"/>
        <v>220920.57</v>
      </c>
      <c r="T28" s="25"/>
    </row>
    <row r="29" spans="1:20" s="21" customFormat="1" ht="39.75" customHeight="1">
      <c r="A29" s="15">
        <v>22</v>
      </c>
      <c r="B29" s="26" t="s">
        <v>22</v>
      </c>
      <c r="C29" s="19" t="s">
        <v>28</v>
      </c>
      <c r="D29" s="20">
        <v>80573.57</v>
      </c>
      <c r="E29" s="20">
        <v>106555.97</v>
      </c>
      <c r="F29" s="20">
        <v>0</v>
      </c>
      <c r="G29" s="20">
        <v>0</v>
      </c>
      <c r="H29" s="20">
        <v>0</v>
      </c>
      <c r="I29" s="20">
        <v>115727.49</v>
      </c>
      <c r="J29" s="20">
        <f t="shared" si="0"/>
        <v>302857.03</v>
      </c>
      <c r="K29" s="20">
        <f t="shared" si="1"/>
        <v>302857.03</v>
      </c>
      <c r="L29" s="20">
        <v>127704.62</v>
      </c>
      <c r="M29" s="20">
        <f t="shared" si="2"/>
        <v>127704.62</v>
      </c>
      <c r="N29" s="20">
        <f t="shared" si="2"/>
        <v>127704.62</v>
      </c>
      <c r="O29" s="20">
        <f t="shared" si="3"/>
        <v>430561.65</v>
      </c>
      <c r="P29" s="20">
        <f t="shared" si="4"/>
        <v>0</v>
      </c>
      <c r="Q29" s="20">
        <f t="shared" si="5"/>
        <v>0</v>
      </c>
      <c r="R29" s="20">
        <f t="shared" si="6"/>
        <v>0</v>
      </c>
      <c r="S29" s="20">
        <f t="shared" si="7"/>
        <v>430561.65</v>
      </c>
      <c r="T29" s="25"/>
    </row>
    <row r="30" spans="1:20" s="21" customFormat="1" ht="56.25" customHeight="1">
      <c r="A30" s="15">
        <v>23</v>
      </c>
      <c r="B30" s="26" t="s">
        <v>23</v>
      </c>
      <c r="C30" s="19" t="s">
        <v>27</v>
      </c>
      <c r="D30" s="20">
        <v>74392.46</v>
      </c>
      <c r="E30" s="20">
        <v>92215.09</v>
      </c>
      <c r="F30" s="20">
        <v>0</v>
      </c>
      <c r="G30" s="20">
        <v>0</v>
      </c>
      <c r="H30" s="20">
        <v>0</v>
      </c>
      <c r="I30" s="20">
        <v>76614.09</v>
      </c>
      <c r="J30" s="20">
        <f t="shared" si="0"/>
        <v>243221.64</v>
      </c>
      <c r="K30" s="20">
        <f t="shared" si="1"/>
        <v>243221.64</v>
      </c>
      <c r="L30" s="20">
        <v>84551.66</v>
      </c>
      <c r="M30" s="20">
        <f t="shared" si="2"/>
        <v>84551.66</v>
      </c>
      <c r="N30" s="20">
        <f t="shared" si="2"/>
        <v>84551.66</v>
      </c>
      <c r="O30" s="20">
        <f t="shared" si="3"/>
        <v>327773.30000000005</v>
      </c>
      <c r="P30" s="20">
        <f t="shared" si="4"/>
        <v>0</v>
      </c>
      <c r="Q30" s="20">
        <f t="shared" si="5"/>
        <v>0</v>
      </c>
      <c r="R30" s="20">
        <f t="shared" si="6"/>
        <v>0</v>
      </c>
      <c r="S30" s="20">
        <f t="shared" si="7"/>
        <v>327773.30000000005</v>
      </c>
      <c r="T30" s="25"/>
    </row>
    <row r="31" spans="1:20" s="21" customFormat="1" ht="39.75" customHeight="1">
      <c r="A31" s="15">
        <v>24</v>
      </c>
      <c r="B31" s="16" t="s">
        <v>24</v>
      </c>
      <c r="C31" s="19" t="s">
        <v>39</v>
      </c>
      <c r="D31" s="20">
        <v>64944.21</v>
      </c>
      <c r="E31" s="20">
        <v>76913.18</v>
      </c>
      <c r="F31" s="20">
        <v>0</v>
      </c>
      <c r="G31" s="20">
        <v>0</v>
      </c>
      <c r="H31" s="20">
        <v>0</v>
      </c>
      <c r="I31" s="20">
        <v>53398.51</v>
      </c>
      <c r="J31" s="20">
        <f t="shared" si="0"/>
        <v>195255.9</v>
      </c>
      <c r="K31" s="20">
        <f t="shared" si="1"/>
        <v>195255.9</v>
      </c>
      <c r="L31" s="20">
        <v>55949.9</v>
      </c>
      <c r="M31" s="20">
        <f t="shared" si="2"/>
        <v>55949.9</v>
      </c>
      <c r="N31" s="20">
        <f t="shared" si="2"/>
        <v>55949.9</v>
      </c>
      <c r="O31" s="20">
        <f t="shared" si="3"/>
        <v>251205.8</v>
      </c>
      <c r="P31" s="20">
        <f t="shared" si="4"/>
        <v>0</v>
      </c>
      <c r="Q31" s="20">
        <f t="shared" si="5"/>
        <v>0</v>
      </c>
      <c r="R31" s="20">
        <f t="shared" si="6"/>
        <v>0</v>
      </c>
      <c r="S31" s="20">
        <f t="shared" si="7"/>
        <v>251205.8</v>
      </c>
      <c r="T31" s="25"/>
    </row>
    <row r="32" spans="1:20" s="21" customFormat="1" ht="39.75" customHeight="1">
      <c r="A32" s="15">
        <v>25</v>
      </c>
      <c r="B32" s="26" t="s">
        <v>52</v>
      </c>
      <c r="C32" s="19" t="s">
        <v>53</v>
      </c>
      <c r="D32" s="20">
        <v>51726.23</v>
      </c>
      <c r="E32" s="20">
        <v>65080.6</v>
      </c>
      <c r="F32" s="20">
        <v>0</v>
      </c>
      <c r="G32" s="20">
        <v>0</v>
      </c>
      <c r="H32" s="20">
        <v>0</v>
      </c>
      <c r="I32" s="20">
        <v>51476.27</v>
      </c>
      <c r="J32" s="20">
        <f t="shared" si="0"/>
        <v>168283.1</v>
      </c>
      <c r="K32" s="20">
        <f t="shared" si="1"/>
        <v>168283.1</v>
      </c>
      <c r="L32" s="20">
        <v>56770.32</v>
      </c>
      <c r="M32" s="20">
        <f t="shared" si="2"/>
        <v>56770.32</v>
      </c>
      <c r="N32" s="20">
        <f t="shared" si="2"/>
        <v>56770.32</v>
      </c>
      <c r="O32" s="20">
        <f t="shared" si="3"/>
        <v>225053.42</v>
      </c>
      <c r="P32" s="20">
        <f t="shared" si="4"/>
        <v>0</v>
      </c>
      <c r="Q32" s="20">
        <f t="shared" si="5"/>
        <v>0</v>
      </c>
      <c r="R32" s="20">
        <f t="shared" si="6"/>
        <v>0</v>
      </c>
      <c r="S32" s="20">
        <f t="shared" si="7"/>
        <v>225053.42</v>
      </c>
      <c r="T32" s="25"/>
    </row>
    <row r="33" spans="1:20" ht="39.75" customHeight="1">
      <c r="A33" s="15"/>
      <c r="B33" s="16" t="s">
        <v>8</v>
      </c>
      <c r="C33" s="7"/>
      <c r="D33" s="24">
        <f aca="true" t="shared" si="8" ref="D33:S33">SUM(D7:D32)</f>
        <v>2321811.42</v>
      </c>
      <c r="E33" s="24">
        <f t="shared" si="8"/>
        <v>2836734.110000001</v>
      </c>
      <c r="F33" s="24">
        <f t="shared" si="8"/>
        <v>176918.87</v>
      </c>
      <c r="G33" s="24">
        <f t="shared" si="8"/>
        <v>44293.06</v>
      </c>
      <c r="H33" s="24">
        <f t="shared" si="8"/>
        <v>3576.77</v>
      </c>
      <c r="I33" s="24">
        <f t="shared" si="8"/>
        <v>2076512.53</v>
      </c>
      <c r="J33" s="24">
        <f t="shared" si="8"/>
        <v>7235058.0600000005</v>
      </c>
      <c r="K33" s="24">
        <f t="shared" si="8"/>
        <v>7459846.76</v>
      </c>
      <c r="L33" s="24">
        <f t="shared" si="8"/>
        <v>2205000</v>
      </c>
      <c r="M33" s="24">
        <f t="shared" si="8"/>
        <v>2205000</v>
      </c>
      <c r="N33" s="24">
        <f t="shared" si="8"/>
        <v>2205000</v>
      </c>
      <c r="O33" s="24">
        <f t="shared" si="8"/>
        <v>9440058.06</v>
      </c>
      <c r="P33" s="24">
        <f t="shared" si="8"/>
        <v>176918.87</v>
      </c>
      <c r="Q33" s="24">
        <f t="shared" si="8"/>
        <v>44293.06</v>
      </c>
      <c r="R33" s="24">
        <f t="shared" si="8"/>
        <v>3576.77</v>
      </c>
      <c r="S33" s="24">
        <f t="shared" si="8"/>
        <v>9664846.760000002</v>
      </c>
      <c r="T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>
      <c r="B38" s="6"/>
    </row>
    <row r="39" spans="2:9" ht="12.75">
      <c r="B39" s="8"/>
      <c r="C39" s="8"/>
      <c r="D39" s="8"/>
      <c r="E39" s="8"/>
      <c r="F39" s="8"/>
      <c r="G39" s="8"/>
      <c r="H39" s="8"/>
      <c r="I39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2024-03-21T13:47:08Z</cp:lastPrinted>
  <dcterms:created xsi:type="dcterms:W3CDTF">2008-06-27T05:56:22Z</dcterms:created>
  <dcterms:modified xsi:type="dcterms:W3CDTF">2024-04-03T06:29:14Z</dcterms:modified>
  <cp:category/>
  <cp:version/>
  <cp:contentType/>
  <cp:contentStatus/>
</cp:coreProperties>
</file>